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gu\OneDrive\Bureau\"/>
    </mc:Choice>
  </mc:AlternateContent>
  <xr:revisionPtr revIDLastSave="0" documentId="13_ncr:1_{2B8B9480-8EFF-4928-9097-513154020848}" xr6:coauthVersionLast="47" xr6:coauthVersionMax="47" xr10:uidLastSave="{00000000-0000-0000-0000-000000000000}"/>
  <bookViews>
    <workbookView xWindow="-108" yWindow="-108" windowWidth="23256" windowHeight="12576" xr2:uid="{8D093524-8284-414B-A1BE-5A42573A0A77}"/>
  </bookViews>
  <sheets>
    <sheet name="ANNEE 21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H37" i="1" s="1"/>
  <c r="H23" i="1"/>
  <c r="H24" i="1"/>
  <c r="H25" i="1"/>
  <c r="H26" i="1"/>
  <c r="H22" i="1"/>
  <c r="G39" i="1"/>
  <c r="H39" i="1" s="1"/>
  <c r="G38" i="1"/>
  <c r="H38" i="1" s="1"/>
  <c r="G34" i="1"/>
  <c r="H34" i="1" s="1"/>
  <c r="G35" i="1"/>
  <c r="H35" i="1" s="1"/>
  <c r="G33" i="1"/>
  <c r="H33" i="1" s="1"/>
  <c r="G17" i="1" l="1"/>
  <c r="G15" i="1"/>
  <c r="H17" i="1" l="1"/>
  <c r="H15" i="1"/>
  <c r="H12" i="1"/>
  <c r="G12" i="1"/>
  <c r="H11" i="1"/>
  <c r="H10" i="1"/>
  <c r="G10" i="1"/>
  <c r="H16" i="1" l="1"/>
  <c r="G16" i="1"/>
  <c r="G11" i="1"/>
</calcChain>
</file>

<file path=xl/sharedStrings.xml><?xml version="1.0" encoding="utf-8"?>
<sst xmlns="http://schemas.openxmlformats.org/spreadsheetml/2006/main" count="56" uniqueCount="36">
  <si>
    <t>Licences</t>
  </si>
  <si>
    <t>1 cours</t>
  </si>
  <si>
    <t>2 cours</t>
  </si>
  <si>
    <t>3 cours</t>
  </si>
  <si>
    <t>4 cours</t>
  </si>
  <si>
    <t>Total Licence + Cours</t>
  </si>
  <si>
    <t>Colonne1</t>
  </si>
  <si>
    <t>Licence</t>
  </si>
  <si>
    <t>1 cour</t>
  </si>
  <si>
    <t>Ttx Cours</t>
  </si>
  <si>
    <t>Colonne8</t>
  </si>
  <si>
    <t>TARIF NORMAL ENFANTS</t>
  </si>
  <si>
    <t>Colonne2</t>
  </si>
  <si>
    <t>Couples</t>
  </si>
  <si>
    <t>Colonne3</t>
  </si>
  <si>
    <t>Colonne4</t>
  </si>
  <si>
    <t>Colonne5</t>
  </si>
  <si>
    <t>Colonne6</t>
  </si>
  <si>
    <t>Colonne7</t>
  </si>
  <si>
    <t>total cours</t>
  </si>
  <si>
    <t>ANIMATEUR/TRICE(Hors activité enseignée)</t>
  </si>
  <si>
    <t>TARIFS COUPLES (2ème activité, 40€ par personne)</t>
  </si>
  <si>
    <t>Ttx cours pers1</t>
  </si>
  <si>
    <t>Ttx Cours pers 2</t>
  </si>
  <si>
    <t>1 cours 2 pers</t>
  </si>
  <si>
    <t>2ème  cours 1pers</t>
  </si>
  <si>
    <t>2ème cours 2 pers</t>
  </si>
  <si>
    <t>3ème cours 1 pers</t>
  </si>
  <si>
    <t>TARIF NORMAL ADULTES</t>
  </si>
  <si>
    <t>ÉLU et/ou BÉNÉVOLE PRATIQUANT</t>
  </si>
  <si>
    <t>3 cours/pers</t>
  </si>
  <si>
    <t>3ème cours 2 pers</t>
  </si>
  <si>
    <r>
      <t xml:space="preserve">                                                                  </t>
    </r>
    <r>
      <rPr>
        <b/>
        <sz val="20"/>
        <color theme="1"/>
        <rFont val="Calibri"/>
        <family val="2"/>
        <scheme val="minor"/>
      </rPr>
      <t xml:space="preserve"> TARIFS ACTIVITÉS SAISON 2022 / 2023</t>
    </r>
  </si>
  <si>
    <r>
      <t xml:space="preserve">TARIF FAMILIAL : A partir du 3ème inscrit de la même famille          reduction de 50% sur le cours le + cher ( </t>
    </r>
    <r>
      <rPr>
        <b/>
        <sz val="12"/>
        <color rgb="FFFF0000"/>
        <rFont val="Calibri"/>
        <family val="2"/>
      </rPr>
      <t>Fratrie, Parents, enfants vivant à la même adresse)</t>
    </r>
  </si>
  <si>
    <t xml:space="preserve">Élu non pratiquant: licence à 39,00€. </t>
  </si>
  <si>
    <t>Bénévole régulier non élu et non pratiqant: pris en charge par la RC du club,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</si>
</sst>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2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1" fillId="3" borderId="7" xfId="1" applyFill="1" applyBorder="1" applyAlignment="1">
      <alignment horizontal="center" vertical="center"/>
    </xf>
    <xf numFmtId="44" fontId="1" fillId="0" borderId="7" xfId="1" applyBorder="1" applyAlignment="1">
      <alignment horizontal="center" vertical="center"/>
    </xf>
    <xf numFmtId="44" fontId="0" fillId="3" borderId="7" xfId="1" applyFont="1" applyFill="1" applyBorder="1" applyAlignment="1">
      <alignment horizontal="center" vertical="center"/>
    </xf>
    <xf numFmtId="0" fontId="5" fillId="0" borderId="0" xfId="0" applyFont="1"/>
    <xf numFmtId="44" fontId="0" fillId="0" borderId="7" xfId="1" applyFont="1" applyBorder="1"/>
    <xf numFmtId="0" fontId="0" fillId="0" borderId="7" xfId="0" applyBorder="1"/>
    <xf numFmtId="44" fontId="0" fillId="3" borderId="7" xfId="1" applyFont="1" applyFill="1" applyBorder="1"/>
    <xf numFmtId="44" fontId="1" fillId="4" borderId="13" xfId="1" applyFill="1" applyBorder="1" applyAlignment="1">
      <alignment horizontal="center" vertical="center"/>
    </xf>
    <xf numFmtId="44" fontId="0" fillId="4" borderId="13" xfId="0" applyNumberFormat="1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6" xfId="0" applyBorder="1" applyAlignment="1">
      <alignment horizontal="center" vertical="center"/>
    </xf>
    <xf numFmtId="44" fontId="0" fillId="0" borderId="4" xfId="1" applyFont="1" applyBorder="1" applyAlignment="1">
      <alignment horizontal="center" wrapText="1"/>
    </xf>
    <xf numFmtId="44" fontId="0" fillId="0" borderId="7" xfId="1" applyFont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44" fontId="1" fillId="0" borderId="7" xfId="1" applyBorder="1" applyAlignment="1">
      <alignment horizontal="center" vertical="center" wrapText="1"/>
    </xf>
    <xf numFmtId="44" fontId="0" fillId="3" borderId="7" xfId="1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0" fillId="0" borderId="7" xfId="1" applyFont="1" applyFill="1" applyBorder="1" applyAlignment="1">
      <alignment horizontal="center" vertical="center" wrapText="1"/>
    </xf>
    <xf numFmtId="44" fontId="1" fillId="3" borderId="26" xfId="1" applyFill="1" applyBorder="1" applyAlignment="1">
      <alignment horizontal="center" vertical="center"/>
    </xf>
    <xf numFmtId="44" fontId="1" fillId="0" borderId="26" xfId="1" applyBorder="1" applyAlignment="1">
      <alignment horizontal="center" vertical="center"/>
    </xf>
    <xf numFmtId="44" fontId="1" fillId="4" borderId="27" xfId="1" applyFill="1" applyBorder="1" applyAlignment="1">
      <alignment horizontal="center" vertical="center"/>
    </xf>
    <xf numFmtId="44" fontId="0" fillId="0" borderId="4" xfId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4" fontId="1" fillId="0" borderId="5" xfId="1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44" fontId="0" fillId="4" borderId="8" xfId="1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44" fontId="1" fillId="0" borderId="31" xfId="1" applyBorder="1" applyAlignment="1">
      <alignment horizontal="center" vertical="center" wrapText="1"/>
    </xf>
    <xf numFmtId="44" fontId="0" fillId="3" borderId="31" xfId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4" fontId="0" fillId="0" borderId="31" xfId="1" applyNumberFormat="1" applyFont="1" applyFill="1" applyBorder="1" applyAlignment="1">
      <alignment horizontal="center" vertical="center" wrapText="1"/>
    </xf>
    <xf numFmtId="44" fontId="0" fillId="4" borderId="32" xfId="1" applyFont="1" applyFill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44" fontId="0" fillId="0" borderId="36" xfId="1" applyFont="1" applyBorder="1" applyAlignment="1">
      <alignment horizontal="center"/>
    </xf>
    <xf numFmtId="44" fontId="0" fillId="0" borderId="37" xfId="1" applyFont="1" applyBorder="1" applyAlignment="1">
      <alignment horizontal="center"/>
    </xf>
    <xf numFmtId="44" fontId="0" fillId="0" borderId="38" xfId="1" applyFont="1" applyBorder="1" applyAlignment="1">
      <alignment horizontal="center"/>
    </xf>
    <xf numFmtId="44" fontId="0" fillId="0" borderId="39" xfId="1" applyFont="1" applyBorder="1" applyAlignment="1">
      <alignment horizontal="center"/>
    </xf>
    <xf numFmtId="44" fontId="1" fillId="0" borderId="11" xfId="1" applyBorder="1" applyAlignment="1">
      <alignment horizontal="center"/>
    </xf>
    <xf numFmtId="0" fontId="0" fillId="0" borderId="9" xfId="0" applyBorder="1" applyAlignment="1">
      <alignment horizontal="center" vertical="center"/>
    </xf>
    <xf numFmtId="44" fontId="1" fillId="0" borderId="10" xfId="1" applyBorder="1" applyAlignment="1">
      <alignment horizontal="center" vertical="center"/>
    </xf>
    <xf numFmtId="44" fontId="1" fillId="3" borderId="10" xfId="1" applyFill="1" applyBorder="1" applyAlignment="1">
      <alignment horizontal="center" vertical="center"/>
    </xf>
    <xf numFmtId="44" fontId="1" fillId="4" borderId="33" xfId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4" fontId="1" fillId="0" borderId="40" xfId="1" applyBorder="1"/>
    <xf numFmtId="44" fontId="0" fillId="0" borderId="10" xfId="1" applyFont="1" applyBorder="1"/>
    <xf numFmtId="44" fontId="0" fillId="3" borderId="10" xfId="1" applyFont="1" applyFill="1" applyBorder="1"/>
    <xf numFmtId="44" fontId="0" fillId="4" borderId="33" xfId="0" applyNumberFormat="1" applyFill="1" applyBorder="1"/>
    <xf numFmtId="44" fontId="0" fillId="0" borderId="26" xfId="1" applyFont="1" applyBorder="1"/>
    <xf numFmtId="44" fontId="0" fillId="3" borderId="26" xfId="1" applyFont="1" applyFill="1" applyBorder="1"/>
    <xf numFmtId="44" fontId="0" fillId="4" borderId="27" xfId="0" applyNumberFormat="1" applyFill="1" applyBorder="1"/>
    <xf numFmtId="44" fontId="0" fillId="4" borderId="12" xfId="0" applyNumberFormat="1" applyFill="1" applyBorder="1"/>
    <xf numFmtId="0" fontId="0" fillId="0" borderId="10" xfId="0" applyBorder="1"/>
    <xf numFmtId="44" fontId="0" fillId="0" borderId="33" xfId="0" applyNumberFormat="1" applyBorder="1"/>
    <xf numFmtId="44" fontId="0" fillId="0" borderId="13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44" fontId="0" fillId="0" borderId="31" xfId="1" applyFont="1" applyBorder="1"/>
    <xf numFmtId="44" fontId="0" fillId="3" borderId="31" xfId="1" applyFont="1" applyFill="1" applyBorder="1"/>
    <xf numFmtId="0" fontId="0" fillId="0" borderId="31" xfId="0" applyBorder="1"/>
    <xf numFmtId="44" fontId="0" fillId="0" borderId="42" xfId="0" applyNumberFormat="1" applyBorder="1"/>
    <xf numFmtId="44" fontId="0" fillId="4" borderId="43" xfId="0" applyNumberFormat="1" applyFill="1" applyBorder="1"/>
    <xf numFmtId="0" fontId="8" fillId="6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Normal 2" xfId="2" xr:uid="{3942C317-CEA8-4777-BD21-35353F69D33D}"/>
  </cellStyles>
  <dxfs count="35"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.00&quot; €&quot;_-;\-* #,##0.00&quot; €&quot;_-;_-* \-??&quot; €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.00&quot; €&quot;_-;\-* #,##0.00&quot; €&quot;_-;_-* \-??&quot; €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</border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A56AE9F9-CA60-4306-8AD5-32083E632F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138398</xdr:colOff>
      <xdr:row>1</xdr:row>
      <xdr:rowOff>16574</xdr:rowOff>
    </xdr:from>
    <xdr:to>
      <xdr:col>2</xdr:col>
      <xdr:colOff>569871</xdr:colOff>
      <xdr:row>3</xdr:row>
      <xdr:rowOff>334469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51C4E7-3E5D-1470-D53A-8B37264A9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" y="220100"/>
          <a:ext cx="1953845" cy="724946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B53F10D-978F-49A5-ABB0-1CF61EB63C14}" name="Tableau422" displayName="Tableau422" ref="A9:H12" totalsRowShown="0" headerRowDxfId="34" dataDxfId="33" tableBorderDxfId="32" headerRowCellStyle="Monétaire">
  <autoFilter ref="A9:H12" xr:uid="{78FE2424-F248-4DF3-98A6-F0EADDE280AB}"/>
  <tableColumns count="8">
    <tableColumn id="1" xr3:uid="{C8245E06-F8C9-4A1C-9E5B-EC7819733338}" name="Colonne1" dataDxfId="31"/>
    <tableColumn id="2" xr3:uid="{CE5754DF-6D20-496D-9942-E29E72E76654}" name="Colonne2" dataDxfId="30" dataCellStyle="Monétaire"/>
    <tableColumn id="3" xr3:uid="{E8A0F7E1-FE2F-41DB-A159-9582096C4FAD}" name="Colonne3" dataDxfId="29" dataCellStyle="Monétaire"/>
    <tableColumn id="4" xr3:uid="{D174C2EE-E2D2-49F9-86F0-E73154621AAA}" name="Colonne4" dataDxfId="28" dataCellStyle="Monétaire"/>
    <tableColumn id="5" xr3:uid="{755431A7-11E8-4402-957A-F7321FBBAFD6}" name="Colonne5" dataDxfId="27" dataCellStyle="Monétaire"/>
    <tableColumn id="6" xr3:uid="{352623C7-8EB1-43D3-B2DE-097B2273460B}" name="Colonne6" dataDxfId="26" dataCellStyle="Monétaire"/>
    <tableColumn id="7" xr3:uid="{8E69D211-D187-4F3E-A6BC-068BB1D5B79F}" name="Colonne7" dataDxfId="25" dataCellStyle="Monétaire">
      <calculatedColumnFormula>SUM(Tableau422[[#This Row],[Colonne3]:[Colonne6]])</calculatedColumnFormula>
    </tableColumn>
    <tableColumn id="8" xr3:uid="{114ABC44-97AE-47EC-AC63-2662C5DB1EC0}" name="Colonne8" dataDxfId="24" dataCellStyle="Monétaire">
      <calculatedColumnFormula>SUM(B10:F10)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17FCA2-0B42-4716-864C-36B995DCE895}" name="Tableau52223" displayName="Tableau52223" ref="A21:H26" totalsRowShown="0" headerRowDxfId="23" dataDxfId="21" headerRowBorderDxfId="22" tableBorderDxfId="20" totalsRowBorderDxfId="19" headerRowCellStyle="Monétaire">
  <autoFilter ref="A21:H26" xr:uid="{DEAF7004-BCBA-49F2-80E5-B491429EC1D8}"/>
  <tableColumns count="8">
    <tableColumn id="1" xr3:uid="{CD5E1B52-7509-40DE-BCD7-30185C33E9EB}" name="Colonne1" dataDxfId="18"/>
    <tableColumn id="2" xr3:uid="{A62051EB-A57F-4173-BD35-A2E290193A35}" name="Licences" dataDxfId="17"/>
    <tableColumn id="3" xr3:uid="{C84CE9F1-3691-472D-AD5A-C632679C21C1}" name="1 cours" dataDxfId="16"/>
    <tableColumn id="4" xr3:uid="{355BE479-36D5-4AA0-A11B-1D62340D6548}" name="2 cours" dataDxfId="15"/>
    <tableColumn id="5" xr3:uid="{2C0FAD18-8B6C-4592-AEF1-9D1FE4C4BE1D}" name="3 cours/pers" dataDxfId="14"/>
    <tableColumn id="6" xr3:uid="{8DAD8846-AC87-459F-9FD5-26504DAD01DC}" name="Ttx cours pers1" dataDxfId="13"/>
    <tableColumn id="7" xr3:uid="{62D5E4BB-0909-495B-B2FC-F03CBC3C5C28}" name="Ttx Cours pers 2" dataDxfId="12" dataCellStyle="Monétaire"/>
    <tableColumn id="8" xr3:uid="{94AC3E7D-4E87-45FB-8D49-F386D51AC89C}" name="Couples" dataDxfId="11" dataCellStyle="Monétaire">
      <calculatedColumnFormula>SUM(B22:F22)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B22ECC2-05F1-480B-82DD-F5564A73F97E}" name="Tableau825" displayName="Tableau825" ref="A14:H17" totalsRowShown="0" headerRowDxfId="10" dataDxfId="9" tableBorderDxfId="8" headerRowCellStyle="Monétaire" dataCellStyle="Monétaire">
  <autoFilter ref="A14:H17" xr:uid="{ACCC5A31-6476-4BB8-84EF-6FDC17CA9423}"/>
  <tableColumns count="8">
    <tableColumn id="1" xr3:uid="{E6935A1C-856A-4E07-8EEA-B881DA17F374}" name="Colonne1" dataDxfId="7"/>
    <tableColumn id="2" xr3:uid="{23014F10-16DE-4B69-8692-E5435480CF59}" name="Licence" dataDxfId="6" dataCellStyle="Monétaire"/>
    <tableColumn id="3" xr3:uid="{EAE27764-83EC-4CC1-9EEB-D6CFE0482D74}" name="1 cour" dataDxfId="5" dataCellStyle="Monétaire"/>
    <tableColumn id="4" xr3:uid="{50D98853-DC07-440A-8EAF-7BFFCF007371}" name="2 cours" dataDxfId="4" dataCellStyle="Monétaire"/>
    <tableColumn id="5" xr3:uid="{CF45AFE1-072A-4565-B53A-6ACC731AD046}" name="3 cours" dataDxfId="3" dataCellStyle="Monétaire"/>
    <tableColumn id="6" xr3:uid="{321D3B66-648D-4DE4-A682-10180C80DAFD}" name="4 cours" dataDxfId="2" dataCellStyle="Monétaire"/>
    <tableColumn id="7" xr3:uid="{9C48144E-A722-4135-9263-84CAD1B6CF54}" name="Ttx Cours" dataDxfId="1" dataCellStyle="Monétaire">
      <calculatedColumnFormula>SUM(Tableau825[[#This Row],[1 cour]:[4 cours]])</calculatedColumnFormula>
    </tableColumn>
    <tableColumn id="8" xr3:uid="{9BBF5FB9-0781-473C-BCD7-752ED5CC47D4}" name="Colonne2" dataDxfId="0" dataCellStyle="Monétaire">
      <calculatedColumnFormula>SUM(B15:F15)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2167-51E8-4CD4-B01F-A8E1985233AA}">
  <dimension ref="A1:J41"/>
  <sheetViews>
    <sheetView tabSelected="1" topLeftCell="A34" zoomScale="117" zoomScaleNormal="117" workbookViewId="0">
      <selection activeCell="A41" sqref="A41:H41"/>
    </sheetView>
  </sheetViews>
  <sheetFormatPr baseColWidth="10" defaultRowHeight="15.6" x14ac:dyDescent="0.3"/>
  <cols>
    <col min="1" max="1" width="9.3984375" customWidth="1"/>
    <col min="2" max="6" width="10.59765625" customWidth="1"/>
    <col min="7" max="7" width="10.3984375" customWidth="1"/>
    <col min="8" max="16" width="10.59765625" customWidth="1"/>
  </cols>
  <sheetData>
    <row r="1" spans="1:8" ht="16.2" thickBot="1" x14ac:dyDescent="0.35"/>
    <row r="2" spans="1:8" x14ac:dyDescent="0.3">
      <c r="A2" s="64" t="s">
        <v>32</v>
      </c>
      <c r="B2" s="65"/>
      <c r="C2" s="65"/>
      <c r="D2" s="65"/>
      <c r="E2" s="65"/>
      <c r="F2" s="65"/>
      <c r="G2" s="65"/>
      <c r="H2" s="66"/>
    </row>
    <row r="3" spans="1:8" x14ac:dyDescent="0.3">
      <c r="A3" s="67"/>
      <c r="B3" s="68"/>
      <c r="C3" s="68"/>
      <c r="D3" s="68"/>
      <c r="E3" s="68"/>
      <c r="F3" s="68"/>
      <c r="G3" s="68"/>
      <c r="H3" s="69"/>
    </row>
    <row r="4" spans="1:8" ht="33" customHeight="1" thickBot="1" x14ac:dyDescent="0.35">
      <c r="A4" s="70"/>
      <c r="B4" s="71"/>
      <c r="C4" s="71"/>
      <c r="D4" s="71"/>
      <c r="E4" s="71"/>
      <c r="F4" s="71"/>
      <c r="G4" s="71"/>
      <c r="H4" s="72"/>
    </row>
    <row r="6" spans="1:8" ht="16.2" thickBot="1" x14ac:dyDescent="0.35"/>
    <row r="7" spans="1:8" ht="21.6" thickBot="1" x14ac:dyDescent="0.45">
      <c r="A7" s="76" t="s">
        <v>28</v>
      </c>
      <c r="B7" s="77"/>
      <c r="C7" s="77"/>
      <c r="D7" s="77"/>
      <c r="E7" s="77"/>
      <c r="F7" s="77"/>
      <c r="G7" s="77"/>
      <c r="H7" s="78"/>
    </row>
    <row r="8" spans="1:8" s="5" customFormat="1" ht="47.4" thickBot="1" x14ac:dyDescent="0.35">
      <c r="A8" s="42"/>
      <c r="B8" s="1" t="s">
        <v>0</v>
      </c>
      <c r="C8" s="2" t="s">
        <v>1</v>
      </c>
      <c r="D8" s="2" t="s">
        <v>2</v>
      </c>
      <c r="E8" s="3" t="s">
        <v>3</v>
      </c>
      <c r="F8" s="2"/>
      <c r="G8" s="2" t="s">
        <v>19</v>
      </c>
      <c r="H8" s="4" t="s">
        <v>5</v>
      </c>
    </row>
    <row r="9" spans="1:8" s="6" customFormat="1" hidden="1" x14ac:dyDescent="0.3">
      <c r="A9" s="16" t="s">
        <v>6</v>
      </c>
      <c r="B9" s="43" t="s">
        <v>12</v>
      </c>
      <c r="C9" s="44" t="s">
        <v>14</v>
      </c>
      <c r="D9" s="44" t="s">
        <v>15</v>
      </c>
      <c r="E9" s="44" t="s">
        <v>16</v>
      </c>
      <c r="F9" s="45" t="s">
        <v>17</v>
      </c>
      <c r="G9" s="46" t="s">
        <v>18</v>
      </c>
      <c r="H9" s="47" t="s">
        <v>10</v>
      </c>
    </row>
    <row r="10" spans="1:8" x14ac:dyDescent="0.3">
      <c r="A10" s="48" t="s">
        <v>1</v>
      </c>
      <c r="B10" s="49">
        <v>39</v>
      </c>
      <c r="C10" s="50">
        <v>120</v>
      </c>
      <c r="D10" s="49"/>
      <c r="E10" s="49"/>
      <c r="F10" s="49"/>
      <c r="G10" s="49">
        <f>SUM(Tableau422[[#This Row],[Colonne3]:[Colonne6]])</f>
        <v>120</v>
      </c>
      <c r="H10" s="51">
        <f>SUM(B10:F10)</f>
        <v>159</v>
      </c>
    </row>
    <row r="11" spans="1:8" x14ac:dyDescent="0.3">
      <c r="A11" s="18" t="s">
        <v>2</v>
      </c>
      <c r="B11" s="8">
        <v>39</v>
      </c>
      <c r="C11" s="7">
        <v>120</v>
      </c>
      <c r="D11" s="7">
        <v>40</v>
      </c>
      <c r="E11" s="8"/>
      <c r="F11" s="8"/>
      <c r="G11" s="8">
        <f>SUM(Tableau422[[#This Row],[Colonne3]:[Colonne6]])</f>
        <v>160</v>
      </c>
      <c r="H11" s="14">
        <f>SUM(B11:F11)</f>
        <v>199</v>
      </c>
    </row>
    <row r="12" spans="1:8" ht="16.2" thickBot="1" x14ac:dyDescent="0.35">
      <c r="A12" s="52" t="s">
        <v>3</v>
      </c>
      <c r="B12" s="28">
        <v>39</v>
      </c>
      <c r="C12" s="27">
        <v>120</v>
      </c>
      <c r="D12" s="27">
        <v>40</v>
      </c>
      <c r="E12" s="27">
        <v>40</v>
      </c>
      <c r="F12" s="28"/>
      <c r="G12" s="28">
        <f>SUM(Tableau422[[#This Row],[Colonne3]:[Colonne6]])</f>
        <v>200</v>
      </c>
      <c r="H12" s="29">
        <f>SUM(B12:F12)</f>
        <v>239</v>
      </c>
    </row>
    <row r="13" spans="1:8" ht="21.6" thickBot="1" x14ac:dyDescent="0.45">
      <c r="A13" s="82" t="s">
        <v>11</v>
      </c>
      <c r="B13" s="83"/>
      <c r="C13" s="83"/>
      <c r="D13" s="83"/>
      <c r="E13" s="83"/>
      <c r="F13" s="83"/>
      <c r="G13" s="83"/>
      <c r="H13" s="84"/>
    </row>
    <row r="14" spans="1:8" hidden="1" x14ac:dyDescent="0.3">
      <c r="A14" s="17" t="s">
        <v>6</v>
      </c>
      <c r="B14" s="43" t="s">
        <v>7</v>
      </c>
      <c r="C14" s="44" t="s">
        <v>8</v>
      </c>
      <c r="D14" s="44" t="s">
        <v>2</v>
      </c>
      <c r="E14" s="44" t="s">
        <v>3</v>
      </c>
      <c r="F14" s="45" t="s">
        <v>4</v>
      </c>
      <c r="G14" s="46" t="s">
        <v>9</v>
      </c>
      <c r="H14" s="53" t="s">
        <v>12</v>
      </c>
    </row>
    <row r="15" spans="1:8" x14ac:dyDescent="0.3">
      <c r="A15" s="48" t="s">
        <v>1</v>
      </c>
      <c r="B15" s="49">
        <v>22</v>
      </c>
      <c r="C15" s="50">
        <v>115</v>
      </c>
      <c r="D15" s="49"/>
      <c r="E15" s="49"/>
      <c r="F15" s="49"/>
      <c r="G15" s="49">
        <f>SUM(Tableau825[[#This Row],[1 cour]:[4 cours]])</f>
        <v>115</v>
      </c>
      <c r="H15" s="51">
        <f>SUM(B15:F15)</f>
        <v>137</v>
      </c>
    </row>
    <row r="16" spans="1:8" x14ac:dyDescent="0.3">
      <c r="A16" s="18" t="s">
        <v>2</v>
      </c>
      <c r="B16" s="8">
        <v>22</v>
      </c>
      <c r="C16" s="7">
        <v>115</v>
      </c>
      <c r="D16" s="7">
        <v>40</v>
      </c>
      <c r="E16" s="8"/>
      <c r="F16" s="8"/>
      <c r="G16" s="8">
        <f>SUM(Tableau825[[#This Row],[1 cour]:[4 cours]])</f>
        <v>155</v>
      </c>
      <c r="H16" s="14">
        <f>SUM(B16:F16)</f>
        <v>177</v>
      </c>
    </row>
    <row r="17" spans="1:8" ht="16.2" thickBot="1" x14ac:dyDescent="0.35">
      <c r="A17" s="52" t="s">
        <v>3</v>
      </c>
      <c r="B17" s="28">
        <v>22</v>
      </c>
      <c r="C17" s="27">
        <v>115</v>
      </c>
      <c r="D17" s="27">
        <v>40</v>
      </c>
      <c r="E17" s="27">
        <v>40</v>
      </c>
      <c r="F17" s="28"/>
      <c r="G17" s="28">
        <f>SUM(Tableau825[[#This Row],[1 cour]:[4 cours]])</f>
        <v>195</v>
      </c>
      <c r="H17" s="29">
        <f>SUM(B17:F17)</f>
        <v>217</v>
      </c>
    </row>
    <row r="19" spans="1:8" ht="16.2" thickBot="1" x14ac:dyDescent="0.35"/>
    <row r="20" spans="1:8" ht="21" x14ac:dyDescent="0.3">
      <c r="A20" s="79" t="s">
        <v>21</v>
      </c>
      <c r="B20" s="80"/>
      <c r="C20" s="80"/>
      <c r="D20" s="80"/>
      <c r="E20" s="80"/>
      <c r="F20" s="80"/>
      <c r="G20" s="80"/>
      <c r="H20" s="81"/>
    </row>
    <row r="21" spans="1:8" s="5" customFormat="1" ht="31.2" x14ac:dyDescent="0.3">
      <c r="A21" s="31" t="s">
        <v>6</v>
      </c>
      <c r="B21" s="30" t="s">
        <v>0</v>
      </c>
      <c r="C21" s="30" t="s">
        <v>1</v>
      </c>
      <c r="D21" s="30" t="s">
        <v>2</v>
      </c>
      <c r="E21" s="30" t="s">
        <v>30</v>
      </c>
      <c r="F21" s="19" t="s">
        <v>22</v>
      </c>
      <c r="G21" s="19" t="s">
        <v>23</v>
      </c>
      <c r="H21" s="32" t="s">
        <v>13</v>
      </c>
    </row>
    <row r="22" spans="1:8" s="5" customFormat="1" ht="31.2" x14ac:dyDescent="0.3">
      <c r="A22" s="33" t="s">
        <v>24</v>
      </c>
      <c r="B22" s="34">
        <v>78</v>
      </c>
      <c r="C22" s="23">
        <v>192</v>
      </c>
      <c r="D22" s="34"/>
      <c r="E22" s="34"/>
      <c r="F22" s="34"/>
      <c r="G22" s="34"/>
      <c r="H22" s="35">
        <f>SUM(B22:F22)</f>
        <v>270</v>
      </c>
    </row>
    <row r="23" spans="1:8" s="5" customFormat="1" ht="46.8" x14ac:dyDescent="0.3">
      <c r="A23" s="33" t="s">
        <v>25</v>
      </c>
      <c r="B23" s="20">
        <v>78</v>
      </c>
      <c r="C23" s="9">
        <v>192</v>
      </c>
      <c r="D23" s="9">
        <v>40</v>
      </c>
      <c r="E23" s="20"/>
      <c r="F23" s="20"/>
      <c r="G23" s="21"/>
      <c r="H23" s="35">
        <f t="shared" ref="H23:H26" si="0">SUM(B23:F23)</f>
        <v>310</v>
      </c>
    </row>
    <row r="24" spans="1:8" s="5" customFormat="1" ht="46.8" x14ac:dyDescent="0.3">
      <c r="A24" s="33" t="s">
        <v>26</v>
      </c>
      <c r="B24" s="22">
        <v>78</v>
      </c>
      <c r="C24" s="23">
        <v>192</v>
      </c>
      <c r="D24" s="23">
        <v>80</v>
      </c>
      <c r="E24" s="22"/>
      <c r="F24" s="24"/>
      <c r="G24" s="34"/>
      <c r="H24" s="35">
        <f t="shared" si="0"/>
        <v>350</v>
      </c>
    </row>
    <row r="25" spans="1:8" s="5" customFormat="1" ht="46.8" x14ac:dyDescent="0.3">
      <c r="A25" s="33" t="s">
        <v>27</v>
      </c>
      <c r="B25" s="22">
        <v>78</v>
      </c>
      <c r="C25" s="23">
        <v>192</v>
      </c>
      <c r="D25" s="26"/>
      <c r="E25" s="23">
        <v>120</v>
      </c>
      <c r="F25" s="25"/>
      <c r="G25" s="34"/>
      <c r="H25" s="35">
        <f t="shared" si="0"/>
        <v>390</v>
      </c>
    </row>
    <row r="26" spans="1:8" s="5" customFormat="1" ht="46.8" x14ac:dyDescent="0.3">
      <c r="A26" s="36" t="s">
        <v>31</v>
      </c>
      <c r="B26" s="37">
        <v>78</v>
      </c>
      <c r="C26" s="38">
        <v>192</v>
      </c>
      <c r="D26" s="39"/>
      <c r="E26" s="38">
        <v>160</v>
      </c>
      <c r="F26" s="39"/>
      <c r="G26" s="40"/>
      <c r="H26" s="41">
        <f t="shared" si="0"/>
        <v>430</v>
      </c>
    </row>
    <row r="28" spans="1:8" ht="16.2" thickBot="1" x14ac:dyDescent="0.35"/>
    <row r="29" spans="1:8" ht="71.25" customHeight="1" thickBot="1" x14ac:dyDescent="0.35">
      <c r="A29" s="85" t="s">
        <v>33</v>
      </c>
      <c r="B29" s="86"/>
      <c r="C29" s="86"/>
      <c r="D29" s="86"/>
      <c r="E29" s="86"/>
      <c r="F29" s="86"/>
      <c r="G29" s="86"/>
      <c r="H29" s="87"/>
    </row>
    <row r="31" spans="1:8" ht="16.2" thickBot="1" x14ac:dyDescent="0.35"/>
    <row r="32" spans="1:8" ht="21.6" thickBot="1" x14ac:dyDescent="0.45">
      <c r="A32" s="88" t="s">
        <v>20</v>
      </c>
      <c r="B32" s="89"/>
      <c r="C32" s="89"/>
      <c r="D32" s="89"/>
      <c r="E32" s="89"/>
      <c r="F32" s="89"/>
      <c r="G32" s="89"/>
      <c r="H32" s="90"/>
    </row>
    <row r="33" spans="1:10" x14ac:dyDescent="0.3">
      <c r="A33" s="48" t="s">
        <v>1</v>
      </c>
      <c r="B33" s="54">
        <v>39</v>
      </c>
      <c r="C33" s="55">
        <v>40</v>
      </c>
      <c r="D33" s="54"/>
      <c r="E33" s="54"/>
      <c r="F33" s="54"/>
      <c r="G33" s="54">
        <f>SUM(C33:F33)</f>
        <v>40</v>
      </c>
      <c r="H33" s="56">
        <f>G33+B33</f>
        <v>79</v>
      </c>
    </row>
    <row r="34" spans="1:10" x14ac:dyDescent="0.3">
      <c r="A34" s="18" t="s">
        <v>2</v>
      </c>
      <c r="B34" s="11">
        <v>39</v>
      </c>
      <c r="C34" s="13">
        <v>40</v>
      </c>
      <c r="D34" s="13">
        <v>40</v>
      </c>
      <c r="E34" s="11"/>
      <c r="F34" s="11"/>
      <c r="G34" s="11">
        <f t="shared" ref="G34:G35" si="1">SUM(C34:F34)</f>
        <v>80</v>
      </c>
      <c r="H34" s="15">
        <f t="shared" ref="H34:H35" si="2">G34+B34</f>
        <v>119</v>
      </c>
    </row>
    <row r="35" spans="1:10" ht="16.2" thickBot="1" x14ac:dyDescent="0.35">
      <c r="A35" s="52" t="s">
        <v>3</v>
      </c>
      <c r="B35" s="57">
        <v>39</v>
      </c>
      <c r="C35" s="58">
        <v>40</v>
      </c>
      <c r="D35" s="58">
        <v>40</v>
      </c>
      <c r="E35" s="58">
        <v>40</v>
      </c>
      <c r="F35" s="57"/>
      <c r="G35" s="57">
        <f t="shared" si="1"/>
        <v>120</v>
      </c>
      <c r="H35" s="59">
        <f t="shared" si="2"/>
        <v>159</v>
      </c>
    </row>
    <row r="36" spans="1:10" ht="21.6" thickBot="1" x14ac:dyDescent="0.35">
      <c r="A36" s="73" t="s">
        <v>29</v>
      </c>
      <c r="B36" s="74"/>
      <c r="C36" s="74"/>
      <c r="D36" s="74"/>
      <c r="E36" s="74"/>
      <c r="F36" s="74"/>
      <c r="G36" s="74"/>
      <c r="H36" s="75"/>
    </row>
    <row r="37" spans="1:10" x14ac:dyDescent="0.3">
      <c r="A37" s="48" t="s">
        <v>1</v>
      </c>
      <c r="B37" s="54">
        <v>39</v>
      </c>
      <c r="C37" s="55">
        <v>60</v>
      </c>
      <c r="D37" s="61"/>
      <c r="E37" s="61"/>
      <c r="F37" s="61"/>
      <c r="G37" s="62">
        <f>SUM(C37:F37)</f>
        <v>60</v>
      </c>
      <c r="H37" s="60">
        <f>G37+B37</f>
        <v>99</v>
      </c>
    </row>
    <row r="38" spans="1:10" x14ac:dyDescent="0.3">
      <c r="A38" s="18" t="s">
        <v>2</v>
      </c>
      <c r="B38" s="11">
        <v>39</v>
      </c>
      <c r="C38" s="13">
        <v>60</v>
      </c>
      <c r="D38" s="13">
        <v>40</v>
      </c>
      <c r="E38" s="13"/>
      <c r="F38" s="12"/>
      <c r="G38" s="63">
        <f>SUM(C38:F38)</f>
        <v>100</v>
      </c>
      <c r="H38" s="60">
        <f t="shared" ref="H38:H39" si="3">G38+B38</f>
        <v>139</v>
      </c>
      <c r="J38" s="10"/>
    </row>
    <row r="39" spans="1:10" x14ac:dyDescent="0.3">
      <c r="A39" s="91" t="s">
        <v>3</v>
      </c>
      <c r="B39" s="92">
        <v>39</v>
      </c>
      <c r="C39" s="93">
        <v>60</v>
      </c>
      <c r="D39" s="93">
        <v>40</v>
      </c>
      <c r="E39" s="93">
        <v>40</v>
      </c>
      <c r="F39" s="94"/>
      <c r="G39" s="95">
        <f>SUM(C39:F39)</f>
        <v>140</v>
      </c>
      <c r="H39" s="96">
        <f t="shared" si="3"/>
        <v>179</v>
      </c>
    </row>
    <row r="40" spans="1:10" ht="16.2" customHeight="1" x14ac:dyDescent="0.3">
      <c r="A40" s="97" t="s">
        <v>34</v>
      </c>
      <c r="B40" s="98"/>
      <c r="C40" s="98"/>
      <c r="D40" s="98"/>
      <c r="E40" s="98"/>
      <c r="F40" s="98"/>
      <c r="G40" s="98"/>
      <c r="H40" s="98"/>
    </row>
    <row r="41" spans="1:10" ht="18" x14ac:dyDescent="0.35">
      <c r="A41" s="99" t="s">
        <v>35</v>
      </c>
      <c r="B41" s="99"/>
      <c r="C41" s="99"/>
      <c r="D41" s="99"/>
      <c r="E41" s="99"/>
      <c r="F41" s="99"/>
      <c r="G41" s="99"/>
      <c r="H41" s="99"/>
    </row>
  </sheetData>
  <mergeCells count="9">
    <mergeCell ref="A41:H41"/>
    <mergeCell ref="A2:H4"/>
    <mergeCell ref="A40:H40"/>
    <mergeCell ref="A36:H36"/>
    <mergeCell ref="A7:H7"/>
    <mergeCell ref="A20:H20"/>
    <mergeCell ref="A13:H13"/>
    <mergeCell ref="A29:H29"/>
    <mergeCell ref="A32:H32"/>
  </mergeCells>
  <phoneticPr fontId="7" type="noConversion"/>
  <pageMargins left="0.25" right="0.25" top="0.75" bottom="0.75" header="0.3" footer="0.3"/>
  <pageSetup paperSize="9" orientation="portrait" horizontalDpi="4294967293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ANNEE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GUIGUE</dc:creator>
  <cp:lastModifiedBy>francois GUIGUE</cp:lastModifiedBy>
  <dcterms:created xsi:type="dcterms:W3CDTF">2020-09-02T07:54:01Z</dcterms:created>
  <dcterms:modified xsi:type="dcterms:W3CDTF">2022-08-11T09:49:04Z</dcterms:modified>
</cp:coreProperties>
</file>